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办公\"/>
    </mc:Choice>
  </mc:AlternateContent>
  <xr:revisionPtr revIDLastSave="0" documentId="8_{8C8E1073-9026-4E0D-8F8B-DD5242C603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7" r:id="rId1"/>
  </sheets>
  <definedNames>
    <definedName name="_xlnm.Print_Titles" localSheetId="0">Sheet1!$1:$2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" i="7" l="1"/>
  <c r="H22" i="7"/>
  <c r="H23" i="7" l="1"/>
  <c r="I10" i="7" l="1"/>
  <c r="H10" i="7"/>
  <c r="H16" i="7" l="1"/>
  <c r="H24" i="7"/>
  <c r="I24" i="7"/>
  <c r="I6" i="7"/>
  <c r="H6" i="7"/>
  <c r="H14" i="7"/>
  <c r="I14" i="7"/>
  <c r="I18" i="7" l="1"/>
  <c r="H18" i="7" l="1"/>
  <c r="I4" i="7"/>
  <c r="H4" i="7"/>
</calcChain>
</file>

<file path=xl/sharedStrings.xml><?xml version="1.0" encoding="utf-8"?>
<sst xmlns="http://schemas.openxmlformats.org/spreadsheetml/2006/main" count="99" uniqueCount="80">
  <si>
    <t>数量</t>
  </si>
  <si>
    <t>产品图示</t>
    <phoneticPr fontId="1" type="noConversion"/>
  </si>
  <si>
    <t>产品名称</t>
    <phoneticPr fontId="1" type="noConversion"/>
  </si>
  <si>
    <t>规格</t>
    <phoneticPr fontId="1" type="noConversion"/>
  </si>
  <si>
    <t>公司名称</t>
    <phoneticPr fontId="1" type="noConversion"/>
  </si>
  <si>
    <t>5L/桶</t>
    <phoneticPr fontId="1" type="noConversion"/>
  </si>
  <si>
    <t>1桶</t>
    <phoneticPr fontId="1" type="noConversion"/>
  </si>
  <si>
    <t>内蒙古
突泉县</t>
    <phoneticPr fontId="1" type="noConversion"/>
  </si>
  <si>
    <t>内蒙古傲群商贸有限公司</t>
    <phoneticPr fontId="1" type="noConversion"/>
  </si>
  <si>
    <t>方案</t>
    <phoneticPr fontId="1" type="noConversion"/>
  </si>
  <si>
    <t>832
平台价格</t>
    <phoneticPr fontId="1" type="noConversion"/>
  </si>
  <si>
    <t>60枚/箱</t>
  </si>
  <si>
    <t>1箱</t>
  </si>
  <si>
    <t>1袋</t>
  </si>
  <si>
    <t>1盒</t>
  </si>
  <si>
    <t>内蒙古
扎赉特旗</t>
  </si>
  <si>
    <t>5kg/袋</t>
  </si>
  <si>
    <t>议价价格
(含快递费)</t>
    <phoneticPr fontId="1" type="noConversion"/>
  </si>
  <si>
    <t>产地</t>
    <phoneticPr fontId="1" type="noConversion"/>
  </si>
  <si>
    <t>合计金额：</t>
    <phoneticPr fontId="1" type="noConversion"/>
  </si>
  <si>
    <t>察右前旗祥顺园食品有限公司</t>
    <phoneticPr fontId="1" type="noConversion"/>
  </si>
  <si>
    <t>内蒙古
察右前旗</t>
    <phoneticPr fontId="1" type="noConversion"/>
  </si>
  <si>
    <t>黑龙江
甘南县</t>
  </si>
  <si>
    <t>1提</t>
    <phoneticPr fontId="1" type="noConversion"/>
  </si>
  <si>
    <t>500g/袋</t>
  </si>
  <si>
    <t>内蒙古
敖汉旗</t>
  </si>
  <si>
    <t>敖汉旗惠隆杂粮种植农民专业合作社</t>
    <phoneticPr fontId="1" type="noConversion"/>
  </si>
  <si>
    <t>甘南县洽洽食品有限公司</t>
    <phoneticPr fontId="1" type="noConversion"/>
  </si>
  <si>
    <t>200ml*20盒/提</t>
  </si>
  <si>
    <t>庆阳陇牛乳业有限公司</t>
    <phoneticPr fontId="1" type="noConversion"/>
  </si>
  <si>
    <t>甘肃省
宁县</t>
  </si>
  <si>
    <t>2桶</t>
  </si>
  <si>
    <t>怀化武陵珍野生态农业科技发展股份有限公司</t>
    <phoneticPr fontId="1" type="noConversion"/>
  </si>
  <si>
    <t>湖南省
麻阳苗族自治县</t>
  </si>
  <si>
    <t>陇牛
陇上牧场纯牛奶
（200ml*20）</t>
    <phoneticPr fontId="1" type="noConversion"/>
  </si>
  <si>
    <t>1盒</t>
    <phoneticPr fontId="1" type="noConversion"/>
  </si>
  <si>
    <t>1L/桶</t>
    <phoneticPr fontId="1" type="noConversion"/>
  </si>
  <si>
    <t>方
案
一</t>
    <phoneticPr fontId="1" type="noConversion"/>
  </si>
  <si>
    <t>确山县隆达农业种植专业合作社</t>
    <phoneticPr fontId="1" type="noConversion"/>
  </si>
  <si>
    <t>方
案
二</t>
    <phoneticPr fontId="1" type="noConversion"/>
  </si>
  <si>
    <t>方
案
三</t>
    <phoneticPr fontId="1" type="noConversion"/>
  </si>
  <si>
    <t>方
案
四</t>
    <phoneticPr fontId="1" type="noConversion"/>
  </si>
  <si>
    <t>方
案
五</t>
    <phoneticPr fontId="1" type="noConversion"/>
  </si>
  <si>
    <t>方
案
六</t>
    <phoneticPr fontId="1" type="noConversion"/>
  </si>
  <si>
    <t>方
案
七</t>
    <phoneticPr fontId="1" type="noConversion"/>
  </si>
  <si>
    <t>10支/箱</t>
    <phoneticPr fontId="1" type="noConversion"/>
  </si>
  <si>
    <t>内蒙古香糯农业发展有限公司</t>
    <phoneticPr fontId="1" type="noConversion"/>
  </si>
  <si>
    <t>内蒙古
赤峰市
敖汉旗</t>
    <phoneticPr fontId="1" type="noConversion"/>
  </si>
  <si>
    <t>1箱</t>
    <phoneticPr fontId="1" type="noConversion"/>
  </si>
  <si>
    <t xml:space="preserve">390g/盒
（26g*15小袋） </t>
    <phoneticPr fontId="1" type="noConversion"/>
  </si>
  <si>
    <t>涞水县戈派农业科技有限公司</t>
    <phoneticPr fontId="1" type="noConversion"/>
  </si>
  <si>
    <t>500ml*2瓶/盒</t>
    <phoneticPr fontId="1" type="noConversion"/>
  </si>
  <si>
    <t>宁夏银川</t>
    <phoneticPr fontId="1" type="noConversion"/>
  </si>
  <si>
    <t>2袋</t>
    <phoneticPr fontId="1" type="noConversion"/>
  </si>
  <si>
    <t>1提</t>
  </si>
  <si>
    <t>河北省
威县</t>
  </si>
  <si>
    <t>耘纪特精小麦粉优质面粉
（5公斤）</t>
    <phoneticPr fontId="1" type="noConversion"/>
  </si>
  <si>
    <t>威县布天家庭农场</t>
    <phoneticPr fontId="1" type="noConversion"/>
  </si>
  <si>
    <t>优素福丝路繁花亚麻籽油
（1升）</t>
    <phoneticPr fontId="1" type="noConversion"/>
  </si>
  <si>
    <t>扎赉特旗盟兄田园农产品有限公司</t>
    <phoneticPr fontId="1" type="noConversion"/>
  </si>
  <si>
    <t>君乐宝简醇利乐钻0蔗糖酸牛奶
(200g*12)</t>
    <phoneticPr fontId="1" type="noConversion"/>
  </si>
  <si>
    <t>香祎冷榨花生油
一级压榨
（5升）</t>
    <phoneticPr fontId="1" type="noConversion"/>
  </si>
  <si>
    <t>武陵珍野山茶油
（2升）</t>
    <phoneticPr fontId="1" type="noConversion"/>
  </si>
  <si>
    <t>留庄富硒大米
（5公斤）</t>
    <phoneticPr fontId="1" type="noConversion"/>
  </si>
  <si>
    <t>盟兄田园
家乡土鸡蛋
（60枚）</t>
    <phoneticPr fontId="1" type="noConversion"/>
  </si>
  <si>
    <t>洽洽每日坚果15日装
（390克）</t>
    <phoneticPr fontId="1" type="noConversion"/>
  </si>
  <si>
    <t>875g/袋
（35g*25）</t>
  </si>
  <si>
    <t>内蒙古蒙百香农副产品有限责任公司</t>
  </si>
  <si>
    <t>内蒙古
卓资县</t>
  </si>
  <si>
    <t>宁夏优优食用油有限公司</t>
    <phoneticPr fontId="1" type="noConversion"/>
  </si>
  <si>
    <t>河南省
确山县</t>
    <phoneticPr fontId="1" type="noConversion"/>
  </si>
  <si>
    <t>河北省
涞水县</t>
    <phoneticPr fontId="1" type="noConversion"/>
  </si>
  <si>
    <t>阴山优麦有机纯燕麦片
（875克）</t>
    <phoneticPr fontId="1" type="noConversion"/>
  </si>
  <si>
    <t>孟克河敖汉有机黄小米 自封袋
（2袋共1千克)</t>
    <phoneticPr fontId="1" type="noConversion"/>
  </si>
  <si>
    <t>蒙谷阳光敖汉玉米
（10支）</t>
    <phoneticPr fontId="1" type="noConversion"/>
  </si>
  <si>
    <t>5kg/盒</t>
    <phoneticPr fontId="1" type="noConversion"/>
  </si>
  <si>
    <t>200g*12盒/提</t>
    <phoneticPr fontId="1" type="noConversion"/>
  </si>
  <si>
    <t xml:space="preserve">   900g/盒
内配：
①酱牛肉180g*2
②酱牛腱180g*2
③牛肉酱180g*1</t>
    <phoneticPr fontId="1" type="noConversion"/>
  </si>
  <si>
    <t>祥顺园熟食礼盒
内蒙古特产
（清真）
（900克）
百年老字号，非遗产品。</t>
    <phoneticPr fontId="1" type="noConversion"/>
  </si>
  <si>
    <t>华北电力大学2025年元旦节日慰问品方案（扶贫产品）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</si>
</sst>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¥&quot;#,##0.0;&quot;¥&quot;\-#,##0.0"/>
    <numFmt numFmtId="177" formatCode="\¥#,##0.0;\¥\-#,##0.0"/>
  </numFmts>
  <fonts count="15" x14ac:knownFonts="1"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6"/>
      <name val="宋体"/>
      <family val="3"/>
      <charset val="134"/>
    </font>
    <font>
      <b/>
      <sz val="18"/>
      <name val="宋体"/>
      <family val="3"/>
      <charset val="134"/>
    </font>
    <font>
      <sz val="16"/>
      <color rgb="FF333333"/>
      <name val="宋体"/>
      <family val="3"/>
      <charset val="134"/>
    </font>
    <font>
      <sz val="16"/>
      <name val="宋体"/>
      <family val="3"/>
      <charset val="134"/>
    </font>
    <font>
      <b/>
      <sz val="16"/>
      <color rgb="FF333333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6"/>
      <color rgb="FF000000"/>
      <name val="宋体"/>
      <family val="3"/>
      <charset val="134"/>
    </font>
    <font>
      <b/>
      <sz val="16"/>
      <color rgb="FFFF0000"/>
      <name val="宋体"/>
      <family val="3"/>
      <charset val="134"/>
    </font>
    <font>
      <b/>
      <sz val="30"/>
      <name val="宋体"/>
      <family val="3"/>
      <charset val="134"/>
    </font>
    <font>
      <sz val="30"/>
      <name val="宋体"/>
      <family val="3"/>
      <charset val="134"/>
    </font>
    <font>
      <sz val="16"/>
      <color rgb="FFFF0000"/>
      <name val="宋体"/>
      <family val="3"/>
      <charset val="134"/>
    </font>
    <font>
      <b/>
      <sz val="15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</cellStyleXfs>
  <cellXfs count="27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0" xfId="0" applyFont="1">
      <alignment vertical="center"/>
    </xf>
    <xf numFmtId="0" fontId="4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1" xfId="0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3">
    <cellStyle name="常规" xfId="0" builtinId="0"/>
    <cellStyle name="常规 2" xfId="2" xr:uid="{00000000-0005-0000-0000-000001000000}"/>
    <cellStyle name="常规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755651</xdr:colOff>
      <xdr:row>2</xdr:row>
      <xdr:rowOff>192112</xdr:rowOff>
    </xdr:from>
    <xdr:to>
      <xdr:col>2</xdr:col>
      <xdr:colOff>1484312</xdr:colOff>
      <xdr:row>2</xdr:row>
      <xdr:rowOff>1681221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B7AE11CE-AFB1-4F4A-84A5-3AD553C7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5651" y="1612925"/>
          <a:ext cx="728661" cy="1489109"/>
        </a:xfrm>
        <a:prstGeom prst="rect">
          <a:avLst/>
        </a:prstGeom>
      </xdr:spPr>
    </xdr:pic>
    <xdr:clientData/>
  </xdr:twoCellAnchor>
  <xdr:oneCellAnchor>
    <xdr:from>
      <xdr:col>2</xdr:col>
      <xdr:colOff>302235</xdr:colOff>
      <xdr:row>11</xdr:row>
      <xdr:rowOff>370106</xdr:rowOff>
    </xdr:from>
    <xdr:ext cx="1759929" cy="1058636"/>
    <xdr:pic>
      <xdr:nvPicPr>
        <xdr:cNvPr id="8" name="图片 7">
          <a:extLst>
            <a:ext uri="{FF2B5EF4-FFF2-40B4-BE49-F238E27FC236}">
              <a16:creationId xmlns:a16="http://schemas.microsoft.com/office/drawing/2014/main" id="{B9B757B0-FBAE-41B8-BFA0-54E47BEAE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2235" y="14173419"/>
          <a:ext cx="1759929" cy="1058636"/>
        </a:xfrm>
        <a:prstGeom prst="rect">
          <a:avLst/>
        </a:prstGeom>
      </xdr:spPr>
    </xdr:pic>
    <xdr:clientData/>
  </xdr:oneCellAnchor>
  <xdr:twoCellAnchor editAs="oneCell">
    <xdr:from>
      <xdr:col>2</xdr:col>
      <xdr:colOff>277813</xdr:colOff>
      <xdr:row>16</xdr:row>
      <xdr:rowOff>333372</xdr:rowOff>
    </xdr:from>
    <xdr:to>
      <xdr:col>2</xdr:col>
      <xdr:colOff>2063750</xdr:colOff>
      <xdr:row>16</xdr:row>
      <xdr:rowOff>1673343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4113457-009C-416C-4D69-500916F0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7813" y="23979185"/>
          <a:ext cx="1785937" cy="1339971"/>
        </a:xfrm>
        <a:prstGeom prst="rect">
          <a:avLst/>
        </a:prstGeom>
      </xdr:spPr>
    </xdr:pic>
    <xdr:clientData/>
  </xdr:twoCellAnchor>
  <xdr:twoCellAnchor editAs="oneCell">
    <xdr:from>
      <xdr:col>2</xdr:col>
      <xdr:colOff>545508</xdr:colOff>
      <xdr:row>8</xdr:row>
      <xdr:rowOff>158750</xdr:rowOff>
    </xdr:from>
    <xdr:to>
      <xdr:col>2</xdr:col>
      <xdr:colOff>1761407</xdr:colOff>
      <xdr:row>8</xdr:row>
      <xdr:rowOff>1897061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B880E20-CB36-37B8-3459-A824DD23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5508" y="10088563"/>
          <a:ext cx="1215899" cy="1738311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452436</xdr:colOff>
      <xdr:row>4</xdr:row>
      <xdr:rowOff>293685</xdr:rowOff>
    </xdr:from>
    <xdr:to>
      <xdr:col>2</xdr:col>
      <xdr:colOff>1928812</xdr:colOff>
      <xdr:row>4</xdr:row>
      <xdr:rowOff>1526470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AE1F61E-8313-FC79-9E91-1088349A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92436" y="3809998"/>
          <a:ext cx="1476376" cy="1232785"/>
        </a:xfrm>
        <a:prstGeom prst="rect">
          <a:avLst/>
        </a:prstGeom>
      </xdr:spPr>
    </xdr:pic>
    <xdr:clientData/>
  </xdr:twoCellAnchor>
  <xdr:twoCellAnchor editAs="oneCell">
    <xdr:from>
      <xdr:col>2</xdr:col>
      <xdr:colOff>468313</xdr:colOff>
      <xdr:row>10</xdr:row>
      <xdr:rowOff>198432</xdr:rowOff>
    </xdr:from>
    <xdr:to>
      <xdr:col>2</xdr:col>
      <xdr:colOff>1833563</xdr:colOff>
      <xdr:row>10</xdr:row>
      <xdr:rowOff>1563682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B45EBEF-73AF-487F-9104-E3B08AAB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1188" y="11842745"/>
          <a:ext cx="136525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547691</xdr:colOff>
      <xdr:row>12</xdr:row>
      <xdr:rowOff>174623</xdr:rowOff>
    </xdr:from>
    <xdr:to>
      <xdr:col>2</xdr:col>
      <xdr:colOff>1722438</xdr:colOff>
      <xdr:row>12</xdr:row>
      <xdr:rowOff>1501605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B0AEEF72-79C7-C8AA-0B51-EA71D28E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87691" y="15755936"/>
          <a:ext cx="1174747" cy="1326982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412751</xdr:colOff>
      <xdr:row>14</xdr:row>
      <xdr:rowOff>293686</xdr:rowOff>
    </xdr:from>
    <xdr:to>
      <xdr:col>2</xdr:col>
      <xdr:colOff>1952626</xdr:colOff>
      <xdr:row>14</xdr:row>
      <xdr:rowOff>1765936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64AB598D-2106-46BE-8CA4-A20A30C9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4814" y="17589499"/>
          <a:ext cx="1539875" cy="1472250"/>
        </a:xfrm>
        <a:prstGeom prst="rect">
          <a:avLst/>
        </a:prstGeom>
      </xdr:spPr>
    </xdr:pic>
    <xdr:clientData/>
  </xdr:twoCellAnchor>
  <xdr:oneCellAnchor>
    <xdr:from>
      <xdr:col>2</xdr:col>
      <xdr:colOff>476248</xdr:colOff>
      <xdr:row>7</xdr:row>
      <xdr:rowOff>246060</xdr:rowOff>
    </xdr:from>
    <xdr:ext cx="1381127" cy="1381127"/>
    <xdr:pic>
      <xdr:nvPicPr>
        <xdr:cNvPr id="48" name="图片 47">
          <a:extLst>
            <a:ext uri="{FF2B5EF4-FFF2-40B4-BE49-F238E27FC236}">
              <a16:creationId xmlns:a16="http://schemas.microsoft.com/office/drawing/2014/main" id="{C3A4B917-AF1E-4CC7-8FB5-15C63F40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48" y="8143873"/>
          <a:ext cx="1381127" cy="1381127"/>
        </a:xfrm>
        <a:prstGeom prst="rect">
          <a:avLst/>
        </a:prstGeom>
      </xdr:spPr>
    </xdr:pic>
    <xdr:clientData/>
  </xdr:oneCellAnchor>
  <xdr:oneCellAnchor>
    <xdr:from>
      <xdr:col>2</xdr:col>
      <xdr:colOff>340707</xdr:colOff>
      <xdr:row>6</xdr:row>
      <xdr:rowOff>198433</xdr:rowOff>
    </xdr:from>
    <xdr:ext cx="1675416" cy="1376482"/>
    <xdr:pic>
      <xdr:nvPicPr>
        <xdr:cNvPr id="49" name="图片 48">
          <a:extLst>
            <a:ext uri="{FF2B5EF4-FFF2-40B4-BE49-F238E27FC236}">
              <a16:creationId xmlns:a16="http://schemas.microsoft.com/office/drawing/2014/main" id="{1A73050F-B366-4F0A-9334-2CEFF271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23582" y="5937246"/>
          <a:ext cx="1675416" cy="1376482"/>
        </a:xfrm>
        <a:prstGeom prst="rect">
          <a:avLst/>
        </a:prstGeom>
      </xdr:spPr>
    </xdr:pic>
    <xdr:clientData/>
  </xdr:oneCellAnchor>
  <xdr:twoCellAnchor editAs="oneCell">
    <xdr:from>
      <xdr:col>2</xdr:col>
      <xdr:colOff>230188</xdr:colOff>
      <xdr:row>15</xdr:row>
      <xdr:rowOff>526468</xdr:rowOff>
    </xdr:from>
    <xdr:to>
      <xdr:col>2</xdr:col>
      <xdr:colOff>2135188</xdr:colOff>
      <xdr:row>15</xdr:row>
      <xdr:rowOff>1511746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943E5B03-EFBD-D317-A07F-2B703D9B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1" y="19854281"/>
          <a:ext cx="1905000" cy="985278"/>
        </a:xfrm>
        <a:prstGeom prst="rect">
          <a:avLst/>
        </a:prstGeom>
      </xdr:spPr>
    </xdr:pic>
    <xdr:clientData/>
  </xdr:twoCellAnchor>
  <xdr:oneCellAnchor>
    <xdr:from>
      <xdr:col>2</xdr:col>
      <xdr:colOff>231233</xdr:colOff>
      <xdr:row>18</xdr:row>
      <xdr:rowOff>397727</xdr:rowOff>
    </xdr:from>
    <xdr:ext cx="1911892" cy="1029435"/>
    <xdr:pic>
      <xdr:nvPicPr>
        <xdr:cNvPr id="56" name="图片 55">
          <a:extLst>
            <a:ext uri="{FF2B5EF4-FFF2-40B4-BE49-F238E27FC236}">
              <a16:creationId xmlns:a16="http://schemas.microsoft.com/office/drawing/2014/main" id="{16A3D63A-8ACF-41A4-BBFF-D1AB786E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71233" y="24932540"/>
          <a:ext cx="1911892" cy="1029435"/>
        </a:xfrm>
        <a:prstGeom prst="rect">
          <a:avLst/>
        </a:prstGeom>
      </xdr:spPr>
    </xdr:pic>
    <xdr:clientData/>
  </xdr:oneCellAnchor>
  <xdr:oneCellAnchor>
    <xdr:from>
      <xdr:col>2</xdr:col>
      <xdr:colOff>302235</xdr:colOff>
      <xdr:row>19</xdr:row>
      <xdr:rowOff>370106</xdr:rowOff>
    </xdr:from>
    <xdr:ext cx="1759929" cy="1058636"/>
    <xdr:pic>
      <xdr:nvPicPr>
        <xdr:cNvPr id="57" name="图片 56">
          <a:extLst>
            <a:ext uri="{FF2B5EF4-FFF2-40B4-BE49-F238E27FC236}">
              <a16:creationId xmlns:a16="http://schemas.microsoft.com/office/drawing/2014/main" id="{015D24EE-D3D3-40BE-BCB1-82D3B5BC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2235" y="13665419"/>
          <a:ext cx="1759929" cy="1058636"/>
        </a:xfrm>
        <a:prstGeom prst="rect">
          <a:avLst/>
        </a:prstGeom>
      </xdr:spPr>
    </xdr:pic>
    <xdr:clientData/>
  </xdr:oneCellAnchor>
  <xdr:twoCellAnchor>
    <xdr:from>
      <xdr:col>2</xdr:col>
      <xdr:colOff>611187</xdr:colOff>
      <xdr:row>20</xdr:row>
      <xdr:rowOff>317500</xdr:rowOff>
    </xdr:from>
    <xdr:to>
      <xdr:col>2</xdr:col>
      <xdr:colOff>1654175</xdr:colOff>
      <xdr:row>20</xdr:row>
      <xdr:rowOff>1687737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45443BA2-98EA-4013-A6B3-B24700D9E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51187" y="27455813"/>
          <a:ext cx="1042988" cy="1370237"/>
        </a:xfrm>
        <a:prstGeom prst="rect">
          <a:avLst/>
        </a:prstGeom>
      </xdr:spPr>
    </xdr:pic>
    <xdr:clientData/>
  </xdr:twoCellAnchor>
  <xdr:twoCellAnchor editAs="oneCell">
    <xdr:from>
      <xdr:col>2</xdr:col>
      <xdr:colOff>182559</xdr:colOff>
      <xdr:row>22</xdr:row>
      <xdr:rowOff>484189</xdr:rowOff>
    </xdr:from>
    <xdr:to>
      <xdr:col>2</xdr:col>
      <xdr:colOff>2166934</xdr:colOff>
      <xdr:row>22</xdr:row>
      <xdr:rowOff>2123821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0546FC1-5F14-5E2F-A6EA-1A8F4598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14622" y="30138689"/>
          <a:ext cx="1984375" cy="1639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4"/>
  <sheetViews>
    <sheetView tabSelected="1" topLeftCell="A19" zoomScale="80" zoomScaleNormal="80" zoomScaleSheetLayoutView="70" workbookViewId="0">
      <selection activeCell="L21" sqref="L21"/>
    </sheetView>
  </sheetViews>
  <sheetFormatPr defaultColWidth="9" defaultRowHeight="14.25" x14ac:dyDescent="0.15"/>
  <cols>
    <col min="1" max="1" width="10.625" style="7" customWidth="1"/>
    <col min="2" max="2" width="22.625" customWidth="1"/>
    <col min="3" max="3" width="30.75" customWidth="1"/>
    <col min="4" max="4" width="20.75" style="8" customWidth="1"/>
    <col min="5" max="5" width="12.625" customWidth="1"/>
    <col min="6" max="6" width="20.625" customWidth="1"/>
    <col min="7" max="7" width="13" bestFit="1" customWidth="1"/>
    <col min="8" max="9" width="16.75" customWidth="1"/>
  </cols>
  <sheetData>
    <row r="1" spans="1:9" s="12" customFormat="1" ht="79.900000000000006" customHeight="1" x14ac:dyDescent="0.15">
      <c r="A1" s="20" t="s">
        <v>79</v>
      </c>
      <c r="B1" s="20"/>
      <c r="C1" s="20"/>
      <c r="D1" s="20"/>
      <c r="E1" s="20"/>
      <c r="F1" s="20"/>
      <c r="G1" s="20"/>
      <c r="H1" s="20"/>
      <c r="I1" s="20"/>
    </row>
    <row r="2" spans="1:9" ht="45" customHeight="1" x14ac:dyDescent="0.15">
      <c r="A2" s="18" t="s">
        <v>9</v>
      </c>
      <c r="B2" s="18" t="s">
        <v>2</v>
      </c>
      <c r="C2" s="18" t="s">
        <v>1</v>
      </c>
      <c r="D2" s="19" t="s">
        <v>3</v>
      </c>
      <c r="E2" s="18" t="s">
        <v>0</v>
      </c>
      <c r="F2" s="18" t="s">
        <v>4</v>
      </c>
      <c r="G2" s="18" t="s">
        <v>18</v>
      </c>
      <c r="H2" s="19" t="s">
        <v>10</v>
      </c>
      <c r="I2" s="19" t="s">
        <v>17</v>
      </c>
    </row>
    <row r="3" spans="1:9" ht="139.9" customHeight="1" x14ac:dyDescent="0.15">
      <c r="A3" s="21" t="s">
        <v>37</v>
      </c>
      <c r="B3" s="1" t="s">
        <v>61</v>
      </c>
      <c r="C3" s="3"/>
      <c r="D3" s="4" t="s">
        <v>5</v>
      </c>
      <c r="E3" s="4" t="s">
        <v>6</v>
      </c>
      <c r="F3" s="4" t="s">
        <v>8</v>
      </c>
      <c r="G3" s="4" t="s">
        <v>7</v>
      </c>
      <c r="H3" s="5">
        <v>175</v>
      </c>
      <c r="I3" s="5">
        <v>160</v>
      </c>
    </row>
    <row r="4" spans="1:9" ht="25.15" customHeight="1" x14ac:dyDescent="0.15">
      <c r="A4" s="22"/>
      <c r="B4" s="23" t="s">
        <v>19</v>
      </c>
      <c r="C4" s="24"/>
      <c r="D4" s="24"/>
      <c r="E4" s="24"/>
      <c r="F4" s="24"/>
      <c r="G4" s="25"/>
      <c r="H4" s="2">
        <f>SUM(H3)</f>
        <v>175</v>
      </c>
      <c r="I4" s="2">
        <f>SUM(I3)</f>
        <v>160</v>
      </c>
    </row>
    <row r="5" spans="1:9" ht="139.9" customHeight="1" x14ac:dyDescent="0.25">
      <c r="A5" s="21" t="s">
        <v>39</v>
      </c>
      <c r="B5" s="1" t="s">
        <v>62</v>
      </c>
      <c r="C5" s="14"/>
      <c r="D5" s="4" t="s">
        <v>36</v>
      </c>
      <c r="E5" s="15" t="s">
        <v>31</v>
      </c>
      <c r="F5" s="4" t="s">
        <v>32</v>
      </c>
      <c r="G5" s="4" t="s">
        <v>33</v>
      </c>
      <c r="H5" s="9">
        <v>248</v>
      </c>
      <c r="I5" s="5">
        <v>160</v>
      </c>
    </row>
    <row r="6" spans="1:9" ht="25.15" customHeight="1" x14ac:dyDescent="0.15">
      <c r="A6" s="22"/>
      <c r="B6" s="23" t="s">
        <v>19</v>
      </c>
      <c r="C6" s="24"/>
      <c r="D6" s="24"/>
      <c r="E6" s="24"/>
      <c r="F6" s="24"/>
      <c r="G6" s="25"/>
      <c r="H6" s="2">
        <f>SUM(H5)</f>
        <v>248</v>
      </c>
      <c r="I6" s="2">
        <f>SUM(I5)</f>
        <v>160</v>
      </c>
    </row>
    <row r="7" spans="1:9" ht="139.9" customHeight="1" x14ac:dyDescent="0.15">
      <c r="A7" s="26" t="s">
        <v>40</v>
      </c>
      <c r="B7" s="1" t="s">
        <v>58</v>
      </c>
      <c r="C7" s="3"/>
      <c r="D7" s="4" t="s">
        <v>51</v>
      </c>
      <c r="E7" s="4" t="s">
        <v>35</v>
      </c>
      <c r="F7" s="4" t="s">
        <v>69</v>
      </c>
      <c r="G7" s="4" t="s">
        <v>52</v>
      </c>
      <c r="H7" s="5">
        <v>178</v>
      </c>
      <c r="I7" s="5">
        <v>55</v>
      </c>
    </row>
    <row r="8" spans="1:9" ht="139.9" customHeight="1" x14ac:dyDescent="0.15">
      <c r="A8" s="26"/>
      <c r="B8" s="1" t="s">
        <v>63</v>
      </c>
      <c r="C8" s="17"/>
      <c r="D8" s="4" t="s">
        <v>75</v>
      </c>
      <c r="E8" s="4" t="s">
        <v>35</v>
      </c>
      <c r="F8" s="4" t="s">
        <v>38</v>
      </c>
      <c r="G8" s="4" t="s">
        <v>70</v>
      </c>
      <c r="H8" s="5">
        <v>69</v>
      </c>
      <c r="I8" s="5">
        <v>65</v>
      </c>
    </row>
    <row r="9" spans="1:9" ht="160.15" customHeight="1" x14ac:dyDescent="0.15">
      <c r="A9" s="26"/>
      <c r="B9" s="1" t="s">
        <v>56</v>
      </c>
      <c r="C9" s="11"/>
      <c r="D9" s="4" t="s">
        <v>16</v>
      </c>
      <c r="E9" s="4" t="s">
        <v>13</v>
      </c>
      <c r="F9" s="4" t="s">
        <v>50</v>
      </c>
      <c r="G9" s="4" t="s">
        <v>71</v>
      </c>
      <c r="H9" s="5">
        <v>50</v>
      </c>
      <c r="I9" s="9">
        <v>40</v>
      </c>
    </row>
    <row r="10" spans="1:9" ht="25.15" customHeight="1" x14ac:dyDescent="0.15">
      <c r="A10" s="26"/>
      <c r="B10" s="23" t="s">
        <v>19</v>
      </c>
      <c r="C10" s="24"/>
      <c r="D10" s="24"/>
      <c r="E10" s="24"/>
      <c r="F10" s="24"/>
      <c r="G10" s="25"/>
      <c r="H10" s="2">
        <f>SUM(H7:H9)</f>
        <v>297</v>
      </c>
      <c r="I10" s="2">
        <f>SUM(I7:I9)</f>
        <v>160</v>
      </c>
    </row>
    <row r="11" spans="1:9" ht="139.9" customHeight="1" x14ac:dyDescent="0.15">
      <c r="A11" s="26" t="s">
        <v>41</v>
      </c>
      <c r="B11" s="1" t="s">
        <v>63</v>
      </c>
      <c r="D11" s="4" t="s">
        <v>75</v>
      </c>
      <c r="E11" s="4" t="s">
        <v>35</v>
      </c>
      <c r="F11" s="4" t="s">
        <v>38</v>
      </c>
      <c r="G11" s="4" t="s">
        <v>70</v>
      </c>
      <c r="H11" s="5">
        <v>69</v>
      </c>
      <c r="I11" s="5">
        <v>65</v>
      </c>
    </row>
    <row r="12" spans="1:9" ht="139.9" customHeight="1" x14ac:dyDescent="0.15">
      <c r="A12" s="26"/>
      <c r="B12" s="1" t="s">
        <v>64</v>
      </c>
      <c r="C12" s="11"/>
      <c r="D12" s="4" t="s">
        <v>11</v>
      </c>
      <c r="E12" s="4" t="s">
        <v>12</v>
      </c>
      <c r="F12" s="4" t="s">
        <v>59</v>
      </c>
      <c r="G12" s="4" t="s">
        <v>15</v>
      </c>
      <c r="H12" s="5">
        <v>108</v>
      </c>
      <c r="I12" s="9">
        <v>75</v>
      </c>
    </row>
    <row r="13" spans="1:9" ht="139.9" customHeight="1" x14ac:dyDescent="0.15">
      <c r="A13" s="26"/>
      <c r="B13" s="1" t="s">
        <v>73</v>
      </c>
      <c r="C13" s="3"/>
      <c r="D13" s="4" t="s">
        <v>24</v>
      </c>
      <c r="E13" s="15" t="s">
        <v>53</v>
      </c>
      <c r="F13" s="4" t="s">
        <v>26</v>
      </c>
      <c r="G13" s="4" t="s">
        <v>25</v>
      </c>
      <c r="H13" s="5">
        <v>25</v>
      </c>
      <c r="I13" s="5">
        <v>20</v>
      </c>
    </row>
    <row r="14" spans="1:9" ht="25.15" customHeight="1" x14ac:dyDescent="0.15">
      <c r="A14" s="26"/>
      <c r="B14" s="23" t="s">
        <v>19</v>
      </c>
      <c r="C14" s="24"/>
      <c r="D14" s="24"/>
      <c r="E14" s="24"/>
      <c r="F14" s="24"/>
      <c r="G14" s="25"/>
      <c r="H14" s="2">
        <f>SUM(H11:H13)</f>
        <v>202</v>
      </c>
      <c r="I14" s="2">
        <f>SUM(I11:I13)</f>
        <v>160</v>
      </c>
    </row>
    <row r="15" spans="1:9" ht="160.15" customHeight="1" x14ac:dyDescent="0.15">
      <c r="A15" s="26" t="s">
        <v>42</v>
      </c>
      <c r="B15" s="1" t="s">
        <v>60</v>
      </c>
      <c r="C15" s="10"/>
      <c r="D15" s="4" t="s">
        <v>76</v>
      </c>
      <c r="E15" s="6" t="s">
        <v>54</v>
      </c>
      <c r="F15" s="4" t="s">
        <v>57</v>
      </c>
      <c r="G15" s="4" t="s">
        <v>55</v>
      </c>
      <c r="H15" s="9">
        <v>72</v>
      </c>
      <c r="I15" s="9">
        <v>50</v>
      </c>
    </row>
    <row r="16" spans="1:9" ht="160.15" customHeight="1" x14ac:dyDescent="0.15">
      <c r="A16" s="26"/>
      <c r="B16" s="13" t="s">
        <v>74</v>
      </c>
      <c r="C16" s="10"/>
      <c r="D16" s="4" t="s">
        <v>45</v>
      </c>
      <c r="E16" s="6" t="s">
        <v>48</v>
      </c>
      <c r="F16" s="4" t="s">
        <v>46</v>
      </c>
      <c r="G16" s="4" t="s">
        <v>47</v>
      </c>
      <c r="H16" s="9">
        <f>79*1</f>
        <v>79</v>
      </c>
      <c r="I16" s="5">
        <v>50</v>
      </c>
    </row>
    <row r="17" spans="1:9" ht="160.15" customHeight="1" x14ac:dyDescent="0.15">
      <c r="A17" s="26"/>
      <c r="B17" s="1" t="s">
        <v>65</v>
      </c>
      <c r="C17" s="11"/>
      <c r="D17" s="4" t="s">
        <v>49</v>
      </c>
      <c r="E17" s="4" t="s">
        <v>14</v>
      </c>
      <c r="F17" s="4" t="s">
        <v>27</v>
      </c>
      <c r="G17" s="4" t="s">
        <v>22</v>
      </c>
      <c r="H17" s="5">
        <v>93</v>
      </c>
      <c r="I17" s="9">
        <v>60</v>
      </c>
    </row>
    <row r="18" spans="1:9" ht="25.15" customHeight="1" x14ac:dyDescent="0.15">
      <c r="A18" s="26"/>
      <c r="B18" s="23" t="s">
        <v>19</v>
      </c>
      <c r="C18" s="24"/>
      <c r="D18" s="24"/>
      <c r="E18" s="24"/>
      <c r="F18" s="24"/>
      <c r="G18" s="25"/>
      <c r="H18" s="2">
        <f>SUM(H15:H17)</f>
        <v>244</v>
      </c>
      <c r="I18" s="2">
        <f>SUM(I15:I17)</f>
        <v>160</v>
      </c>
    </row>
    <row r="19" spans="1:9" ht="139.9" customHeight="1" x14ac:dyDescent="0.15">
      <c r="A19" s="26" t="s">
        <v>43</v>
      </c>
      <c r="B19" s="13" t="s">
        <v>34</v>
      </c>
      <c r="C19" s="3"/>
      <c r="D19" s="4" t="s">
        <v>28</v>
      </c>
      <c r="E19" s="6" t="s">
        <v>23</v>
      </c>
      <c r="F19" s="4" t="s">
        <v>29</v>
      </c>
      <c r="G19" s="4" t="s">
        <v>30</v>
      </c>
      <c r="H19" s="9">
        <v>76</v>
      </c>
      <c r="I19" s="5">
        <v>60</v>
      </c>
    </row>
    <row r="20" spans="1:9" ht="139.9" customHeight="1" x14ac:dyDescent="0.15">
      <c r="A20" s="26"/>
      <c r="B20" s="1" t="s">
        <v>64</v>
      </c>
      <c r="C20" s="11"/>
      <c r="D20" s="4" t="s">
        <v>11</v>
      </c>
      <c r="E20" s="4" t="s">
        <v>12</v>
      </c>
      <c r="F20" s="4" t="s">
        <v>59</v>
      </c>
      <c r="G20" s="4" t="s">
        <v>15</v>
      </c>
      <c r="H20" s="5">
        <v>108</v>
      </c>
      <c r="I20" s="9">
        <v>75</v>
      </c>
    </row>
    <row r="21" spans="1:9" ht="160.15" customHeight="1" x14ac:dyDescent="0.15">
      <c r="A21" s="26"/>
      <c r="B21" s="13" t="s">
        <v>72</v>
      </c>
      <c r="C21" s="10"/>
      <c r="D21" s="4" t="s">
        <v>66</v>
      </c>
      <c r="E21" s="6" t="s">
        <v>13</v>
      </c>
      <c r="F21" s="4" t="s">
        <v>67</v>
      </c>
      <c r="G21" s="4" t="s">
        <v>68</v>
      </c>
      <c r="H21" s="9">
        <v>39.799999999999997</v>
      </c>
      <c r="I21" s="5">
        <v>25</v>
      </c>
    </row>
    <row r="22" spans="1:9" ht="25.15" customHeight="1" x14ac:dyDescent="0.15">
      <c r="A22" s="26"/>
      <c r="B22" s="23" t="s">
        <v>19</v>
      </c>
      <c r="C22" s="24"/>
      <c r="D22" s="24"/>
      <c r="E22" s="24"/>
      <c r="F22" s="24"/>
      <c r="G22" s="25"/>
      <c r="H22" s="2">
        <f>SUM(H19:H21)</f>
        <v>223.8</v>
      </c>
      <c r="I22" s="2">
        <f>SUM(I19:I21)</f>
        <v>160</v>
      </c>
    </row>
    <row r="23" spans="1:9" ht="199.9" customHeight="1" x14ac:dyDescent="0.15">
      <c r="A23" s="21" t="s">
        <v>44</v>
      </c>
      <c r="B23" s="1" t="s">
        <v>78</v>
      </c>
      <c r="C23" s="3"/>
      <c r="D23" s="16" t="s">
        <v>77</v>
      </c>
      <c r="E23" s="6" t="s">
        <v>35</v>
      </c>
      <c r="F23" s="4" t="s">
        <v>20</v>
      </c>
      <c r="G23" s="4" t="s">
        <v>21</v>
      </c>
      <c r="H23" s="9">
        <f>52*2+53*2+35</f>
        <v>245</v>
      </c>
      <c r="I23" s="9">
        <v>160</v>
      </c>
    </row>
    <row r="24" spans="1:9" ht="25.15" customHeight="1" x14ac:dyDescent="0.15">
      <c r="A24" s="22"/>
      <c r="B24" s="23" t="s">
        <v>19</v>
      </c>
      <c r="C24" s="24"/>
      <c r="D24" s="24"/>
      <c r="E24" s="24"/>
      <c r="F24" s="24"/>
      <c r="G24" s="25"/>
      <c r="H24" s="2">
        <f>SUM(H23:H23)</f>
        <v>245</v>
      </c>
      <c r="I24" s="2">
        <f>SUM(I23)</f>
        <v>160</v>
      </c>
    </row>
  </sheetData>
  <mergeCells count="15">
    <mergeCell ref="A19:A22"/>
    <mergeCell ref="B22:G22"/>
    <mergeCell ref="B24:G24"/>
    <mergeCell ref="A23:A24"/>
    <mergeCell ref="A15:A18"/>
    <mergeCell ref="B18:G18"/>
    <mergeCell ref="A1:I1"/>
    <mergeCell ref="A3:A4"/>
    <mergeCell ref="B4:G4"/>
    <mergeCell ref="B14:G14"/>
    <mergeCell ref="A11:A14"/>
    <mergeCell ref="A5:A6"/>
    <mergeCell ref="B6:G6"/>
    <mergeCell ref="A7:A10"/>
    <mergeCell ref="B10:G10"/>
  </mergeCells>
  <phoneticPr fontId="1" type="noConversion"/>
  <printOptions horizontalCentered="1"/>
  <pageMargins left="0.23622047244094491" right="0.23622047244094491" top="0.39370078740157483" bottom="0.23622047244094491" header="0.19685039370078741" footer="0.19685039370078741"/>
  <pageSetup paperSize="9" scale="55" fitToHeight="3" orientation="portrait" horizontalDpi="72" r:id="rId1"/>
  <headerFooter scaleWithDoc="0" alignWithMargins="0">
    <oddFooter>第 &amp;P 页，共 &amp;N 页</oddFooter>
  </headerFooter>
  <rowBreaks count="1" manualBreakCount="1">
    <brk id="1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Hu</dc:creator>
  <cp:lastModifiedBy>宇坚 王</cp:lastModifiedBy>
  <cp:lastPrinted>2024-09-13T01:54:40Z</cp:lastPrinted>
  <dcterms:created xsi:type="dcterms:W3CDTF">2021-04-14T09:21:20Z</dcterms:created>
  <dcterms:modified xsi:type="dcterms:W3CDTF">2024-12-03T05:48:50Z</dcterms:modified>
</cp:coreProperties>
</file>